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2720"/>
  </bookViews>
  <sheets>
    <sheet name="Invoice Tracker" sheetId="1" r:id="rId1"/>
  </sheets>
  <definedNames>
    <definedName name="ColumnTitle1">Invoices[[#Headers],[Invoice '#]]</definedName>
    <definedName name="_xlnm.Print_Titles" localSheetId="0">'Invoice Tracker'!$2:$2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I9" i="1" s="1"/>
  <c r="G10" i="1"/>
  <c r="I10" i="1" s="1"/>
  <c r="G11" i="1"/>
  <c r="I11" i="1" s="1"/>
  <c r="G12" i="1"/>
  <c r="H12" i="1" s="1"/>
  <c r="G13" i="1"/>
  <c r="H13" i="1" s="1"/>
  <c r="G14" i="1"/>
  <c r="H14" i="1" s="1"/>
  <c r="G15" i="1"/>
  <c r="G16" i="1"/>
  <c r="G17" i="1"/>
  <c r="I17" i="1" s="1"/>
  <c r="G18" i="1"/>
  <c r="I18" i="1" s="1"/>
  <c r="G19" i="1"/>
  <c r="I19" i="1" s="1"/>
  <c r="H9" i="1"/>
  <c r="H10" i="1"/>
  <c r="H11" i="1"/>
  <c r="H15" i="1"/>
  <c r="H16" i="1"/>
  <c r="H17" i="1"/>
  <c r="H18" i="1"/>
  <c r="H19" i="1"/>
  <c r="I15" i="1"/>
  <c r="I16" i="1"/>
  <c r="H8" i="1"/>
  <c r="G4" i="1"/>
  <c r="H4" i="1" s="1"/>
  <c r="G5" i="1"/>
  <c r="I5" i="1" s="1"/>
  <c r="G6" i="1"/>
  <c r="I6" i="1" s="1"/>
  <c r="G7" i="1"/>
  <c r="I7" i="1" s="1"/>
  <c r="G8" i="1"/>
  <c r="I8" i="1" s="1"/>
  <c r="G3" i="1"/>
  <c r="H3" i="1" s="1"/>
  <c r="I3" i="1"/>
  <c r="I14" i="1" l="1"/>
  <c r="I13" i="1"/>
  <c r="I12" i="1"/>
  <c r="H7" i="1"/>
  <c r="H6" i="1"/>
  <c r="H5" i="1"/>
  <c r="I4" i="1"/>
  <c r="C6" i="1"/>
  <c r="J8" i="1" l="1"/>
  <c r="J7" i="1"/>
  <c r="J6" i="1"/>
  <c r="J5" i="1"/>
  <c r="J4" i="1"/>
  <c r="J3" i="1"/>
  <c r="C8" i="1"/>
  <c r="C7" i="1"/>
  <c r="C5" i="1"/>
  <c r="C4" i="1"/>
  <c r="C3" i="1"/>
  <c r="E20" i="1" l="1"/>
  <c r="I20" i="1"/>
</calcChain>
</file>

<file path=xl/sharedStrings.xml><?xml version="1.0" encoding="utf-8"?>
<sst xmlns="http://schemas.openxmlformats.org/spreadsheetml/2006/main" count="17" uniqueCount="15">
  <si>
    <t>Invoice #</t>
  </si>
  <si>
    <t>Date</t>
  </si>
  <si>
    <t>Total Paid</t>
  </si>
  <si>
    <t>Date Paid</t>
  </si>
  <si>
    <t>Total</t>
  </si>
  <si>
    <t>Customer Name</t>
  </si>
  <si>
    <t>Contoso</t>
  </si>
  <si>
    <t>Smith</t>
  </si>
  <si>
    <t xml:space="preserve">Amount </t>
  </si>
  <si>
    <t>Jonathon Haas</t>
  </si>
  <si>
    <t>Stephanie Bourne</t>
  </si>
  <si>
    <t>Invoice Tracker</t>
  </si>
  <si>
    <t>Tax</t>
  </si>
  <si>
    <t>Tax rate</t>
  </si>
  <si>
    <t>Total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</si>
</sst>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wrapText="1"/>
    </xf>
    <xf numFmtId="4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  <xf numFmtId="9" fontId="1" fillId="0" borderId="0" applyFont="0" applyFill="0" applyBorder="0" applyAlignment="0" applyProtection="0"/>
  </cellStyleXfs>
  <cellXfs count="22">
    <xf numFmtId="0" fontId="0" fillId="0" borderId="0" xfId="0">
      <alignment wrapText="1"/>
    </xf>
    <xf numFmtId="0" fontId="0" fillId="0" borderId="0" xfId="0" applyFont="1">
      <alignment wrapText="1"/>
    </xf>
    <xf numFmtId="0" fontId="2" fillId="0" borderId="0" xfId="2" applyAlignment="1"/>
    <xf numFmtId="14" fontId="0" fillId="0" borderId="0" xfId="3" applyFont="1">
      <alignment wrapText="1"/>
    </xf>
    <xf numFmtId="44" fontId="0" fillId="0" borderId="0" xfId="1" applyFont="1" applyAlignment="1">
      <alignment wrapText="1"/>
    </xf>
    <xf numFmtId="0" fontId="0" fillId="2" borderId="0" xfId="0" applyFont="1" applyFill="1">
      <alignment wrapText="1"/>
    </xf>
    <xf numFmtId="0" fontId="0" fillId="2" borderId="0" xfId="0" applyFill="1">
      <alignment wrapText="1"/>
    </xf>
    <xf numFmtId="0" fontId="3" fillId="2" borderId="0" xfId="0" applyFont="1" applyFill="1">
      <alignment wrapText="1"/>
    </xf>
    <xf numFmtId="44" fontId="3" fillId="2" borderId="0" xfId="0" applyNumberFormat="1" applyFont="1" applyFill="1">
      <alignment wrapText="1"/>
    </xf>
    <xf numFmtId="0" fontId="3" fillId="0" borderId="0" xfId="0" applyFont="1">
      <alignment wrapText="1"/>
    </xf>
    <xf numFmtId="164" fontId="0" fillId="0" borderId="0" xfId="4" applyNumberFormat="1" applyFont="1" applyAlignment="1">
      <alignment wrapText="1"/>
    </xf>
    <xf numFmtId="164" fontId="0" fillId="2" borderId="0" xfId="4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0" fillId="0" borderId="0" xfId="0" applyFill="1">
      <alignment wrapText="1"/>
    </xf>
    <xf numFmtId="44" fontId="0" fillId="0" borderId="0" xfId="1" applyNumberFormat="1" applyFont="1" applyAlignment="1">
      <alignment wrapText="1"/>
    </xf>
    <xf numFmtId="44" fontId="3" fillId="0" borderId="0" xfId="0" applyNumberFormat="1" applyFont="1" applyAlignment="1">
      <alignment wrapText="1"/>
    </xf>
    <xf numFmtId="0" fontId="4" fillId="0" borderId="0" xfId="0" applyFont="1">
      <alignment wrapText="1"/>
    </xf>
    <xf numFmtId="14" fontId="4" fillId="0" borderId="0" xfId="3" applyFont="1">
      <alignment wrapText="1"/>
    </xf>
    <xf numFmtId="44" fontId="4" fillId="0" borderId="0" xfId="1" applyFont="1" applyAlignment="1">
      <alignment wrapText="1"/>
    </xf>
    <xf numFmtId="164" fontId="4" fillId="0" borderId="0" xfId="4" applyNumberFormat="1" applyFont="1" applyAlignment="1">
      <alignment wrapText="1"/>
    </xf>
    <xf numFmtId="0" fontId="4" fillId="0" borderId="0" xfId="0" applyFont="1" applyBorder="1">
      <alignment wrapText="1"/>
    </xf>
    <xf numFmtId="44" fontId="4" fillId="0" borderId="0" xfId="1" applyFont="1" applyBorder="1" applyAlignment="1">
      <alignment wrapText="1"/>
    </xf>
  </cellXfs>
  <cellStyles count="5">
    <cellStyle name="Currency" xfId="1" builtinId="4"/>
    <cellStyle name="Date" xfId="3"/>
    <cellStyle name="Normal" xfId="0" builtinId="0" customBuiltin="1"/>
    <cellStyle name="Percent" xfId="4" builtinId="5"/>
    <cellStyle name="Title" xfId="2" builtinId="1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465926084170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-0.2499465926084170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465926084170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0.0000%"/>
      <fill>
        <patternFill patternType="solid">
          <fgColor indexed="64"/>
          <bgColor theme="4" tint="-0.2499465926084170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-0.2499465926084170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465926084170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465926084170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465926084170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24994659260841701"/>
        </patternFill>
      </fill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s" displayName="Invoices" ref="B2:J20" totalsRowCount="1" headerRowDxfId="19" dataDxfId="18" totalsRowDxfId="17">
  <autoFilter ref="B2:J19"/>
  <sortState ref="B3:J8">
    <sortCondition ref="B2:B8"/>
  </sortState>
  <tableColumns count="9">
    <tableColumn id="1" name="Invoice #" totalsRowLabel="Total" dataDxfId="16" totalsRowDxfId="15"/>
    <tableColumn id="2" name="Date" dataDxfId="14" totalsRowDxfId="13" dataCellStyle="Date"/>
    <tableColumn id="4" name="Customer Name" totalsRowDxfId="12" dataCellStyle="Normal"/>
    <tableColumn id="5" name="Amount " totalsRowFunction="sum" dataDxfId="11" totalsRowDxfId="10" dataCellStyle="Currency"/>
    <tableColumn id="11" name="Tax rate" dataDxfId="9" totalsRowDxfId="8" dataCellStyle="Percent"/>
    <tableColumn id="6" name="Tax" dataDxfId="7" totalsRowDxfId="6" dataCellStyle="Currency">
      <calculatedColumnFormula>+Invoices[[#This Row],[Tax rate]]*Invoices[[#This Row],[Amount ]]</calculatedColumnFormula>
    </tableColumn>
    <tableColumn id="3" name="Total Due" dataDxfId="5" totalsRowDxfId="4" dataCellStyle="Currency">
      <calculatedColumnFormula>+Invoices[[#This Row],[Tax]]+Invoices[[#This Row],[Amount ]]</calculatedColumnFormula>
    </tableColumn>
    <tableColumn id="7" name="Total Paid" totalsRowFunction="sum" dataDxfId="3" totalsRowDxfId="2" dataCellStyle="Currency">
      <calculatedColumnFormula>+Invoices[[#This Row],[Tax]]+Invoices[[#This Row],[Amount ]]</calculatedColumnFormula>
    </tableColumn>
    <tableColumn id="8" name="Date Paid" dataDxfId="1" totalsRowDxfId="0" dataCellStyle="Date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ter Invoice number, Date, Payment Due, Customer Name, Amount, Total Paid, and Date Paid. Late Fee and Outstanding amount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0"/>
  <sheetViews>
    <sheetView showGridLines="0" tabSelected="1" workbookViewId="0">
      <selection activeCell="F1" sqref="F1"/>
    </sheetView>
  </sheetViews>
  <sheetFormatPr defaultRowHeight="30" customHeight="1" x14ac:dyDescent="0.25"/>
  <cols>
    <col min="1" max="1" width="2.7109375" customWidth="1"/>
    <col min="2" max="2" width="14.42578125" customWidth="1"/>
    <col min="3" max="3" width="14.7109375" bestFit="1" customWidth="1"/>
    <col min="4" max="4" width="24.85546875" customWidth="1"/>
    <col min="5" max="5" width="15.42578125" customWidth="1"/>
    <col min="6" max="6" width="12.28515625" style="10" customWidth="1"/>
    <col min="7" max="7" width="12.85546875" bestFit="1" customWidth="1"/>
    <col min="8" max="8" width="15.28515625" style="4" bestFit="1" customWidth="1"/>
    <col min="9" max="9" width="20.7109375" customWidth="1"/>
    <col min="10" max="10" width="15.7109375" customWidth="1"/>
    <col min="11" max="11" width="2.7109375" customWidth="1"/>
  </cols>
  <sheetData>
    <row r="1" spans="2:10" ht="38.25" customHeight="1" x14ac:dyDescent="0.35">
      <c r="B1" s="2" t="s">
        <v>11</v>
      </c>
    </row>
    <row r="2" spans="2:10" ht="30" customHeight="1" x14ac:dyDescent="0.25">
      <c r="B2" s="5" t="s">
        <v>0</v>
      </c>
      <c r="C2" s="5" t="s">
        <v>1</v>
      </c>
      <c r="D2" s="6" t="s">
        <v>5</v>
      </c>
      <c r="E2" s="6" t="s">
        <v>8</v>
      </c>
      <c r="F2" s="11" t="s">
        <v>13</v>
      </c>
      <c r="G2" s="6" t="s">
        <v>12</v>
      </c>
      <c r="H2" s="4" t="s">
        <v>14</v>
      </c>
      <c r="I2" s="5" t="s">
        <v>2</v>
      </c>
      <c r="J2" s="5" t="s">
        <v>3</v>
      </c>
    </row>
    <row r="3" spans="2:10" ht="30" customHeight="1" x14ac:dyDescent="0.35">
      <c r="B3" s="16">
        <v>1001</v>
      </c>
      <c r="C3" s="17">
        <f ca="1">DATE(YEAR(TODAY()),1,15)</f>
        <v>44211</v>
      </c>
      <c r="D3" s="16" t="s">
        <v>7</v>
      </c>
      <c r="E3" s="18">
        <v>100</v>
      </c>
      <c r="F3" s="19">
        <v>8.4375000000000006E-2</v>
      </c>
      <c r="G3" s="18">
        <f>+Invoices[[#This Row],[Tax rate]]*Invoices[[#This Row],[Amount ]]</f>
        <v>8.4375</v>
      </c>
      <c r="H3" s="18">
        <f>+Invoices[[#This Row],[Tax]]+Invoices[[#This Row],[Amount ]]</f>
        <v>108.4375</v>
      </c>
      <c r="I3" s="18">
        <f>+Invoices[[#This Row],[Tax]]+Invoices[[#This Row],[Amount ]]</f>
        <v>108.4375</v>
      </c>
      <c r="J3" s="17">
        <f ca="1">DATE(YEAR(TODAY()),2,1)</f>
        <v>44228</v>
      </c>
    </row>
    <row r="4" spans="2:10" ht="30" customHeight="1" x14ac:dyDescent="0.35">
      <c r="B4" s="16">
        <v>1002</v>
      </c>
      <c r="C4" s="17">
        <f ca="1">DATE(YEAR(TODAY()),2,11)</f>
        <v>44238</v>
      </c>
      <c r="D4" s="16" t="s">
        <v>7</v>
      </c>
      <c r="E4" s="18">
        <v>600</v>
      </c>
      <c r="F4" s="19">
        <v>0</v>
      </c>
      <c r="G4" s="18">
        <f>+Invoices[[#This Row],[Tax rate]]*Invoices[[#This Row],[Amount ]]</f>
        <v>0</v>
      </c>
      <c r="H4" s="18">
        <f>+Invoices[[#This Row],[Tax]]+Invoices[[#This Row],[Amount ]]</f>
        <v>600</v>
      </c>
      <c r="I4" s="18">
        <f>+Invoices[[#This Row],[Tax]]+Invoices[[#This Row],[Amount ]]</f>
        <v>600</v>
      </c>
      <c r="J4" s="17">
        <f ca="1">DATE(YEAR(TODAY()),4,10)</f>
        <v>44296</v>
      </c>
    </row>
    <row r="5" spans="2:10" ht="30" customHeight="1" x14ac:dyDescent="0.35">
      <c r="B5" s="20">
        <v>1003</v>
      </c>
      <c r="C5" s="17">
        <f ca="1">DATE(YEAR(TODAY()),2,17)</f>
        <v>44244</v>
      </c>
      <c r="D5" s="16" t="s">
        <v>6</v>
      </c>
      <c r="E5" s="21">
        <v>250</v>
      </c>
      <c r="F5" s="19">
        <v>8.4375000000000006E-2</v>
      </c>
      <c r="G5" s="18">
        <f>+Invoices[[#This Row],[Tax rate]]*Invoices[[#This Row],[Amount ]]</f>
        <v>21.09375</v>
      </c>
      <c r="H5" s="18">
        <f>+Invoices[[#This Row],[Tax]]+Invoices[[#This Row],[Amount ]]</f>
        <v>271.09375</v>
      </c>
      <c r="I5" s="18">
        <f>+Invoices[[#This Row],[Tax]]+Invoices[[#This Row],[Amount ]]</f>
        <v>271.09375</v>
      </c>
      <c r="J5" s="17">
        <f ca="1">DATE(YEAR(TODAY()),3,17)</f>
        <v>44272</v>
      </c>
    </row>
    <row r="6" spans="2:10" ht="30" customHeight="1" x14ac:dyDescent="0.35">
      <c r="B6" s="20">
        <v>1004</v>
      </c>
      <c r="C6" s="17">
        <f ca="1">DATE(YEAR(TODAY()),3,8)</f>
        <v>44263</v>
      </c>
      <c r="D6" s="16" t="s">
        <v>9</v>
      </c>
      <c r="E6" s="21">
        <v>60</v>
      </c>
      <c r="F6" s="19">
        <v>0</v>
      </c>
      <c r="G6" s="18">
        <f>+Invoices[[#This Row],[Tax rate]]*Invoices[[#This Row],[Amount ]]</f>
        <v>0</v>
      </c>
      <c r="H6" s="18">
        <f>+Invoices[[#This Row],[Tax]]+Invoices[[#This Row],[Amount ]]</f>
        <v>60</v>
      </c>
      <c r="I6" s="18">
        <f>+Invoices[[#This Row],[Tax]]+Invoices[[#This Row],[Amount ]]</f>
        <v>60</v>
      </c>
      <c r="J6" s="17">
        <f ca="1">DATE(YEAR(TODAY()),4,16)</f>
        <v>44302</v>
      </c>
    </row>
    <row r="7" spans="2:10" ht="30" customHeight="1" x14ac:dyDescent="0.35">
      <c r="B7" s="16">
        <v>1005</v>
      </c>
      <c r="C7" s="17">
        <f ca="1">DATE(YEAR(TODAY()),3,17)</f>
        <v>44272</v>
      </c>
      <c r="D7" s="16" t="s">
        <v>6</v>
      </c>
      <c r="E7" s="18">
        <v>45</v>
      </c>
      <c r="F7" s="19">
        <v>7.1249999999999994E-2</v>
      </c>
      <c r="G7" s="18">
        <f>+Invoices[[#This Row],[Tax rate]]*Invoices[[#This Row],[Amount ]]</f>
        <v>3.2062499999999998</v>
      </c>
      <c r="H7" s="18">
        <f>+Invoices[[#This Row],[Tax]]+Invoices[[#This Row],[Amount ]]</f>
        <v>48.206249999999997</v>
      </c>
      <c r="I7" s="18">
        <f>+Invoices[[#This Row],[Tax]]+Invoices[[#This Row],[Amount ]]</f>
        <v>48.206249999999997</v>
      </c>
      <c r="J7" s="17">
        <f ca="1">DATE(YEAR(TODAY()),4,11)</f>
        <v>44297</v>
      </c>
    </row>
    <row r="8" spans="2:10" ht="30" customHeight="1" x14ac:dyDescent="0.35">
      <c r="B8" s="16">
        <v>1006</v>
      </c>
      <c r="C8" s="17">
        <f ca="1">DATE(YEAR(TODAY()),4,1)</f>
        <v>44287</v>
      </c>
      <c r="D8" s="16" t="s">
        <v>10</v>
      </c>
      <c r="E8" s="18">
        <v>1475</v>
      </c>
      <c r="F8" s="19">
        <v>8.4375000000000006E-2</v>
      </c>
      <c r="G8" s="18">
        <f>+Invoices[[#This Row],[Tax rate]]*Invoices[[#This Row],[Amount ]]</f>
        <v>124.45312500000001</v>
      </c>
      <c r="H8" s="18">
        <f>+Invoices[[#This Row],[Tax]]+Invoices[[#This Row],[Amount ]]</f>
        <v>1599.453125</v>
      </c>
      <c r="I8" s="18">
        <f>+Invoices[[#This Row],[Tax]]+Invoices[[#This Row],[Amount ]]</f>
        <v>1599.453125</v>
      </c>
      <c r="J8" s="17">
        <f ca="1">DATE(YEAR(TODAY()),4,28)</f>
        <v>44314</v>
      </c>
    </row>
    <row r="9" spans="2:10" ht="30" customHeight="1" x14ac:dyDescent="0.25">
      <c r="B9" s="1"/>
      <c r="C9" s="3"/>
      <c r="D9" s="13"/>
      <c r="E9" s="4"/>
      <c r="G9" s="14">
        <f>+Invoices[[#This Row],[Tax rate]]*Invoices[[#This Row],[Amount ]]</f>
        <v>0</v>
      </c>
      <c r="H9" s="4">
        <f>+Invoices[[#This Row],[Tax]]+Invoices[[#This Row],[Amount ]]</f>
        <v>0</v>
      </c>
      <c r="I9" s="4">
        <f>+Invoices[[#This Row],[Tax]]+Invoices[[#This Row],[Amount ]]</f>
        <v>0</v>
      </c>
      <c r="J9" s="3"/>
    </row>
    <row r="10" spans="2:10" ht="30" customHeight="1" x14ac:dyDescent="0.25">
      <c r="B10" s="1"/>
      <c r="C10" s="3"/>
      <c r="D10" s="13"/>
      <c r="E10" s="4"/>
      <c r="G10" s="14">
        <f>+Invoices[[#This Row],[Tax rate]]*Invoices[[#This Row],[Amount ]]</f>
        <v>0</v>
      </c>
      <c r="H10" s="4">
        <f>+Invoices[[#This Row],[Tax]]+Invoices[[#This Row],[Amount ]]</f>
        <v>0</v>
      </c>
      <c r="I10" s="4">
        <f>+Invoices[[#This Row],[Tax]]+Invoices[[#This Row],[Amount ]]</f>
        <v>0</v>
      </c>
      <c r="J10" s="3"/>
    </row>
    <row r="11" spans="2:10" ht="30" customHeight="1" x14ac:dyDescent="0.25">
      <c r="B11" s="1"/>
      <c r="C11" s="3"/>
      <c r="D11" s="13"/>
      <c r="E11" s="4"/>
      <c r="G11" s="14">
        <f>+Invoices[[#This Row],[Tax rate]]*Invoices[[#This Row],[Amount ]]</f>
        <v>0</v>
      </c>
      <c r="H11" s="4">
        <f>+Invoices[[#This Row],[Tax]]+Invoices[[#This Row],[Amount ]]</f>
        <v>0</v>
      </c>
      <c r="I11" s="4">
        <f>+Invoices[[#This Row],[Tax]]+Invoices[[#This Row],[Amount ]]</f>
        <v>0</v>
      </c>
      <c r="J11" s="3"/>
    </row>
    <row r="12" spans="2:10" ht="30" customHeight="1" x14ac:dyDescent="0.25">
      <c r="B12" s="1"/>
      <c r="C12" s="3"/>
      <c r="D12" s="13"/>
      <c r="E12" s="4"/>
      <c r="G12" s="14">
        <f>+Invoices[[#This Row],[Tax rate]]*Invoices[[#This Row],[Amount ]]</f>
        <v>0</v>
      </c>
      <c r="H12" s="4">
        <f>+Invoices[[#This Row],[Tax]]+Invoices[[#This Row],[Amount ]]</f>
        <v>0</v>
      </c>
      <c r="I12" s="4">
        <f>+Invoices[[#This Row],[Tax]]+Invoices[[#This Row],[Amount ]]</f>
        <v>0</v>
      </c>
      <c r="J12" s="3"/>
    </row>
    <row r="13" spans="2:10" ht="30" customHeight="1" x14ac:dyDescent="0.25">
      <c r="B13" s="1"/>
      <c r="C13" s="3"/>
      <c r="D13" s="13"/>
      <c r="E13" s="4"/>
      <c r="G13" s="14">
        <f>+Invoices[[#This Row],[Tax rate]]*Invoices[[#This Row],[Amount ]]</f>
        <v>0</v>
      </c>
      <c r="H13" s="4">
        <f>+Invoices[[#This Row],[Tax]]+Invoices[[#This Row],[Amount ]]</f>
        <v>0</v>
      </c>
      <c r="I13" s="4">
        <f>+Invoices[[#This Row],[Tax]]+Invoices[[#This Row],[Amount ]]</f>
        <v>0</v>
      </c>
      <c r="J13" s="3"/>
    </row>
    <row r="14" spans="2:10" ht="30" customHeight="1" x14ac:dyDescent="0.25">
      <c r="B14" s="1"/>
      <c r="C14" s="3"/>
      <c r="D14" s="13"/>
      <c r="E14" s="4"/>
      <c r="G14" s="14">
        <f>+Invoices[[#This Row],[Tax rate]]*Invoices[[#This Row],[Amount ]]</f>
        <v>0</v>
      </c>
      <c r="H14" s="4">
        <f>+Invoices[[#This Row],[Tax]]+Invoices[[#This Row],[Amount ]]</f>
        <v>0</v>
      </c>
      <c r="I14" s="4">
        <f>+Invoices[[#This Row],[Tax]]+Invoices[[#This Row],[Amount ]]</f>
        <v>0</v>
      </c>
      <c r="J14" s="3"/>
    </row>
    <row r="15" spans="2:10" ht="30" customHeight="1" x14ac:dyDescent="0.25">
      <c r="B15" s="1"/>
      <c r="C15" s="3"/>
      <c r="D15" s="13"/>
      <c r="E15" s="4"/>
      <c r="G15" s="14">
        <f>+Invoices[[#This Row],[Tax rate]]*Invoices[[#This Row],[Amount ]]</f>
        <v>0</v>
      </c>
      <c r="H15" s="4">
        <f>+Invoices[[#This Row],[Tax]]+Invoices[[#This Row],[Amount ]]</f>
        <v>0</v>
      </c>
      <c r="I15" s="4">
        <f>+Invoices[[#This Row],[Tax]]+Invoices[[#This Row],[Amount ]]</f>
        <v>0</v>
      </c>
      <c r="J15" s="3"/>
    </row>
    <row r="16" spans="2:10" ht="30" customHeight="1" x14ac:dyDescent="0.25">
      <c r="B16" s="1"/>
      <c r="C16" s="3"/>
      <c r="D16" s="13"/>
      <c r="E16" s="4"/>
      <c r="G16" s="14">
        <f>+Invoices[[#This Row],[Tax rate]]*Invoices[[#This Row],[Amount ]]</f>
        <v>0</v>
      </c>
      <c r="H16" s="4">
        <f>+Invoices[[#This Row],[Tax]]+Invoices[[#This Row],[Amount ]]</f>
        <v>0</v>
      </c>
      <c r="I16" s="4">
        <f>+Invoices[[#This Row],[Tax]]+Invoices[[#This Row],[Amount ]]</f>
        <v>0</v>
      </c>
      <c r="J16" s="3"/>
    </row>
    <row r="17" spans="2:10" ht="30" customHeight="1" x14ac:dyDescent="0.25">
      <c r="B17" s="1"/>
      <c r="C17" s="3"/>
      <c r="D17" s="13"/>
      <c r="E17" s="4"/>
      <c r="G17" s="14">
        <f>+Invoices[[#This Row],[Tax rate]]*Invoices[[#This Row],[Amount ]]</f>
        <v>0</v>
      </c>
      <c r="H17" s="4">
        <f>+Invoices[[#This Row],[Tax]]+Invoices[[#This Row],[Amount ]]</f>
        <v>0</v>
      </c>
      <c r="I17" s="4">
        <f>+Invoices[[#This Row],[Tax]]+Invoices[[#This Row],[Amount ]]</f>
        <v>0</v>
      </c>
      <c r="J17" s="3"/>
    </row>
    <row r="18" spans="2:10" ht="30" customHeight="1" x14ac:dyDescent="0.25">
      <c r="B18" s="1"/>
      <c r="C18" s="3"/>
      <c r="D18" s="13"/>
      <c r="E18" s="4"/>
      <c r="G18" s="14">
        <f>+Invoices[[#This Row],[Tax rate]]*Invoices[[#This Row],[Amount ]]</f>
        <v>0</v>
      </c>
      <c r="H18" s="4">
        <f>+Invoices[[#This Row],[Tax]]+Invoices[[#This Row],[Amount ]]</f>
        <v>0</v>
      </c>
      <c r="I18" s="4">
        <f>+Invoices[[#This Row],[Tax]]+Invoices[[#This Row],[Amount ]]</f>
        <v>0</v>
      </c>
      <c r="J18" s="3"/>
    </row>
    <row r="19" spans="2:10" ht="30" customHeight="1" x14ac:dyDescent="0.25">
      <c r="B19" s="1"/>
      <c r="C19" s="3"/>
      <c r="D19" s="13"/>
      <c r="E19" s="4"/>
      <c r="G19" s="14">
        <f>+Invoices[[#This Row],[Tax rate]]*Invoices[[#This Row],[Amount ]]</f>
        <v>0</v>
      </c>
      <c r="H19" s="4">
        <f>+Invoices[[#This Row],[Tax]]+Invoices[[#This Row],[Amount ]]</f>
        <v>0</v>
      </c>
      <c r="I19" s="4">
        <f>+Invoices[[#This Row],[Tax]]+Invoices[[#This Row],[Amount ]]</f>
        <v>0</v>
      </c>
      <c r="J19" s="3"/>
    </row>
    <row r="20" spans="2:10" s="9" customFormat="1" ht="30" customHeight="1" x14ac:dyDescent="0.25">
      <c r="B20" s="7" t="s">
        <v>4</v>
      </c>
      <c r="C20" s="7"/>
      <c r="D20" s="7"/>
      <c r="E20" s="8">
        <f>SUBTOTAL(109,Invoices[[Amount ]])</f>
        <v>2530</v>
      </c>
      <c r="F20" s="12"/>
      <c r="G20" s="7"/>
      <c r="H20" s="15"/>
      <c r="I20" s="8">
        <f>SUBTOTAL(109,Invoices[Total Paid])</f>
        <v>2687.1906250000002</v>
      </c>
      <c r="J20" s="7"/>
    </row>
  </sheetData>
  <conditionalFormatting sqref="F3:G19">
    <cfRule type="cellIs" dxfId="20" priority="2" operator="greaterThan">
      <formula>0</formula>
    </cfRule>
  </conditionalFormatting>
  <dataValidations count="9">
    <dataValidation allowBlank="1" showInputMessage="1" showErrorMessage="1" prompt="Create an Invoice Tracker in this worksheet. Enter details in Invoices table" sqref="A1"/>
    <dataValidation allowBlank="1" showInputMessage="1" showErrorMessage="1" prompt="Title of this worksheet is in this cell" sqref="B1"/>
    <dataValidation allowBlank="1" showInputMessage="1" showErrorMessage="1" prompt="Enter Invoice number in this column under this heading. Use heading filters to find specific enteries" sqref="B2"/>
    <dataValidation allowBlank="1" showInputMessage="1" showErrorMessage="1" prompt="Enter Date in this column under this heading" sqref="C2"/>
    <dataValidation allowBlank="1" showInputMessage="1" showErrorMessage="1" prompt="Enter Customer Name in this column under this heading" sqref="D2"/>
    <dataValidation allowBlank="1" showInputMessage="1" showErrorMessage="1" prompt="Enter Amount in this column under this heading" sqref="E2"/>
    <dataValidation allowBlank="1" showInputMessage="1" showErrorMessage="1" prompt="Enter Total Paid amount in this column under this heading" sqref="I2"/>
    <dataValidation allowBlank="1" showInputMessage="1" showErrorMessage="1" prompt="Enter Date Paid in this column under this heading" sqref="J2"/>
    <dataValidation allowBlank="1" showInputMessage="1" showErrorMessage="1" prompt="Late Fee is automatically updated in this column under this heading" sqref="F2:G2"/>
  </dataValidations>
  <printOptions horizontalCentered="1"/>
  <pageMargins left="0.5" right="0.5" top="0.5" bottom="0.5" header="0.3" footer="0.3"/>
  <pageSetup scale="64" fitToHeight="0" orientation="landscape" r:id="rId1"/>
  <headerFooter differentFirst="1">
    <oddFooter>Page &amp;P of &amp;N</oddFooter>
  </headerFooter>
  <ignoredErrors>
    <ignoredError sqref="C7" 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8010A75-7F37-4566-8147-7444E0645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488760-5CD0-426C-8640-B00B68E351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BF80C9-575C-4C36-BF09-D4BF950F0A95}">
  <ds:schemaRefs>
    <ds:schemaRef ds:uri="http://schemas.microsoft.com/office/2006/documentManagement/types"/>
    <ds:schemaRef ds:uri="http://purl.org/dc/dcmitype/"/>
    <ds:schemaRef ds:uri="71af3243-3dd4-4a8d-8c0d-dd76da1f02a5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 Tracker</vt:lpstr>
      <vt:lpstr>ColumnTitle1</vt:lpstr>
      <vt:lpstr>'Invoice Tracker'!Print_Titles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2019-07-07T23:20:36Z</dcterms:created>
  <dcterms:modified xsi:type="dcterms:W3CDTF">2021-10-12T22:50:44Z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